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mpresa" sheetId="1" r:id="rId1"/>
    <sheet name="Hoja6" sheetId="2" r:id="rId2"/>
    <sheet name="Hoja7" sheetId="3" r:id="rId3"/>
    <sheet name="Hoja8" sheetId="4" r:id="rId4"/>
    <sheet name="Hoja9" sheetId="5" r:id="rId5"/>
    <sheet name="Hoja10" sheetId="6" r:id="rId6"/>
    <sheet name="Hoja11" sheetId="7" r:id="rId7"/>
    <sheet name="Hoja12" sheetId="8" r:id="rId8"/>
    <sheet name="Hoja13" sheetId="9" r:id="rId9"/>
    <sheet name="Hoja14" sheetId="10" r:id="rId10"/>
    <sheet name="Hoja15" sheetId="11" r:id="rId11"/>
    <sheet name="Hoja16" sheetId="12" r:id="rId12"/>
    <sheet name="Hoja17" sheetId="13" r:id="rId13"/>
    <sheet name="Hoja18" sheetId="14" r:id="rId14"/>
    <sheet name="Hoja19" sheetId="15" r:id="rId15"/>
    <sheet name="Hoja20" sheetId="16" r:id="rId16"/>
    <sheet name="Hoja21" sheetId="17" r:id="rId17"/>
    <sheet name="Hoja22" sheetId="18" r:id="rId18"/>
    <sheet name="Hoja23" sheetId="19" r:id="rId19"/>
    <sheet name="Hoja24" sheetId="20" r:id="rId20"/>
    <sheet name="Hoja25" sheetId="21" r:id="rId21"/>
    <sheet name="Hoja26" sheetId="22" r:id="rId22"/>
    <sheet name="Hoja27" sheetId="23" r:id="rId23"/>
    <sheet name="Hoja28" sheetId="24" r:id="rId24"/>
    <sheet name="Hoja29" sheetId="25" r:id="rId25"/>
    <sheet name="Hoja30" sheetId="26" r:id="rId26"/>
    <sheet name="Hoja31" sheetId="27" r:id="rId27"/>
    <sheet name="Hoja32" sheetId="28" r:id="rId28"/>
    <sheet name="Hoja33" sheetId="29" r:id="rId29"/>
    <sheet name="Hoja34" sheetId="30" r:id="rId30"/>
    <sheet name="Hoja35" sheetId="31" r:id="rId31"/>
    <sheet name="Hoja36" sheetId="32" r:id="rId32"/>
    <sheet name="Hoja37" sheetId="33" r:id="rId33"/>
    <sheet name="Hoja38" sheetId="34" r:id="rId34"/>
    <sheet name="Hoja39" sheetId="35" r:id="rId35"/>
    <sheet name="Hoja40" sheetId="36" r:id="rId36"/>
    <sheet name="Hoja41" sheetId="37" r:id="rId37"/>
    <sheet name="Hoja42" sheetId="38" r:id="rId38"/>
    <sheet name="Hoja43" sheetId="39" r:id="rId39"/>
    <sheet name="Hoja44" sheetId="40" r:id="rId40"/>
    <sheet name="Hoja45" sheetId="41" r:id="rId41"/>
    <sheet name="Hoja46" sheetId="42" r:id="rId42"/>
    <sheet name="Hoja47" sheetId="43" r:id="rId43"/>
    <sheet name="Hoja48" sheetId="44" r:id="rId44"/>
    <sheet name="Hoja49" sheetId="45" r:id="rId45"/>
    <sheet name="Hoja50" sheetId="46" r:id="rId46"/>
    <sheet name="Hoja51" sheetId="47" r:id="rId47"/>
    <sheet name="Hoja52" sheetId="48" r:id="rId48"/>
    <sheet name="Hoja53" sheetId="49" r:id="rId49"/>
    <sheet name="Hoja54" sheetId="50" r:id="rId50"/>
    <sheet name="Hoja55" sheetId="51" r:id="rId51"/>
    <sheet name="Hoja56" sheetId="52" r:id="rId52"/>
    <sheet name="Hoja57" sheetId="53" r:id="rId53"/>
    <sheet name="Hoja58" sheetId="54" r:id="rId54"/>
    <sheet name="Hoja59" sheetId="55" r:id="rId55"/>
    <sheet name="Hoja60" sheetId="56" r:id="rId56"/>
    <sheet name="Hoja61" sheetId="57" r:id="rId57"/>
    <sheet name="Hoja62" sheetId="58" r:id="rId58"/>
    <sheet name="Hoja63" sheetId="59" r:id="rId59"/>
    <sheet name="Hoja64" sheetId="60" r:id="rId60"/>
    <sheet name="Hoja65" sheetId="61" r:id="rId61"/>
    <sheet name="Hoja66" sheetId="62" r:id="rId62"/>
    <sheet name="Hoja67" sheetId="63" r:id="rId63"/>
    <sheet name="Hoja68" sheetId="64" r:id="rId64"/>
    <sheet name="Hoja69" sheetId="65" r:id="rId65"/>
    <sheet name="Hoja70" sheetId="66" r:id="rId66"/>
    <sheet name="Hoja71" sheetId="67" r:id="rId67"/>
    <sheet name="Hoja72" sheetId="68" r:id="rId68"/>
    <sheet name="Hoja73" sheetId="69" r:id="rId69"/>
    <sheet name="Hoja74" sheetId="70" r:id="rId70"/>
    <sheet name="Hoja75" sheetId="71" r:id="rId71"/>
    <sheet name="Hoja76" sheetId="72" r:id="rId72"/>
    <sheet name="Hoja77" sheetId="73" r:id="rId73"/>
    <sheet name="Hoja78" sheetId="74" r:id="rId74"/>
    <sheet name="Hoja79" sheetId="75" r:id="rId75"/>
    <sheet name="Hoja80" sheetId="76" r:id="rId76"/>
    <sheet name="Hoja81" sheetId="77" r:id="rId77"/>
    <sheet name="Hoja82" sheetId="78" r:id="rId78"/>
    <sheet name="Hoja83" sheetId="79" r:id="rId79"/>
    <sheet name="Hoja84" sheetId="80" r:id="rId80"/>
    <sheet name="Hoja85" sheetId="81" r:id="rId81"/>
    <sheet name="Hoja86" sheetId="82" r:id="rId82"/>
    <sheet name="Hoja87" sheetId="83" r:id="rId83"/>
    <sheet name="Hoja88" sheetId="84" r:id="rId84"/>
    <sheet name="Hoja89" sheetId="85" r:id="rId85"/>
    <sheet name="Hoja90" sheetId="86" r:id="rId86"/>
    <sheet name="Hoja91" sheetId="87" r:id="rId87"/>
    <sheet name="Hoja92" sheetId="88" r:id="rId88"/>
    <sheet name="Hoja93" sheetId="89" r:id="rId89"/>
    <sheet name="Hoja94" sheetId="90" r:id="rId90"/>
    <sheet name="Hoja95" sheetId="91" r:id="rId91"/>
    <sheet name="Hoja96" sheetId="92" r:id="rId92"/>
    <sheet name="Hoja97" sheetId="93" r:id="rId93"/>
    <sheet name="Hoja98" sheetId="94" r:id="rId94"/>
    <sheet name="Hoja99" sheetId="95" r:id="rId95"/>
    <sheet name="Hoja100" sheetId="96" r:id="rId96"/>
    <sheet name="Hoja101" sheetId="97" r:id="rId97"/>
    <sheet name="Hoja102" sheetId="98" r:id="rId98"/>
    <sheet name="Hoja103" sheetId="99" r:id="rId99"/>
    <sheet name="Hoja104" sheetId="100" r:id="rId100"/>
    <sheet name="Hoja105" sheetId="101" r:id="rId101"/>
    <sheet name="Hoja106" sheetId="102" r:id="rId102"/>
    <sheet name="Hoja107" sheetId="103" r:id="rId103"/>
    <sheet name="Hoja108" sheetId="104" r:id="rId104"/>
    <sheet name="Hoja109" sheetId="105" r:id="rId105"/>
    <sheet name="Hoja110" sheetId="106" r:id="rId106"/>
    <sheet name="Hoja111" sheetId="107" r:id="rId107"/>
    <sheet name="Hoja112" sheetId="108" r:id="rId108"/>
    <sheet name="Hoja113" sheetId="109" r:id="rId109"/>
    <sheet name="Hoja114" sheetId="110" r:id="rId110"/>
    <sheet name="Hoja115" sheetId="111" r:id="rId111"/>
    <sheet name="Hoja116" sheetId="112" r:id="rId112"/>
    <sheet name="Hoja117" sheetId="113" r:id="rId113"/>
    <sheet name="Hoja118" sheetId="114" r:id="rId114"/>
    <sheet name="Hoja119" sheetId="115" r:id="rId115"/>
    <sheet name="Hoja120" sheetId="116" r:id="rId116"/>
    <sheet name="Hoja121" sheetId="117" r:id="rId117"/>
    <sheet name="Hoja122" sheetId="118" r:id="rId118"/>
    <sheet name="Hoja123" sheetId="119" r:id="rId119"/>
    <sheet name="Hoja124" sheetId="120" r:id="rId120"/>
    <sheet name="Hoja125" sheetId="121" r:id="rId121"/>
    <sheet name="Hoja126" sheetId="122" r:id="rId122"/>
    <sheet name="Hoja127" sheetId="123" r:id="rId123"/>
    <sheet name="Hoja128" sheetId="124" r:id="rId124"/>
    <sheet name="Hoja129" sheetId="125" r:id="rId125"/>
    <sheet name="Hoja130" sheetId="126" r:id="rId126"/>
    <sheet name="Hoja131" sheetId="127" r:id="rId127"/>
    <sheet name="Hoja132" sheetId="128" r:id="rId128"/>
    <sheet name="Hoja133" sheetId="129" r:id="rId129"/>
    <sheet name="Hoja134" sheetId="130" r:id="rId130"/>
    <sheet name="Hoja135" sheetId="131" r:id="rId131"/>
    <sheet name="Hoja136" sheetId="132" r:id="rId132"/>
    <sheet name="Hoja137" sheetId="133" r:id="rId133"/>
    <sheet name="Hoja138" sheetId="134" r:id="rId134"/>
    <sheet name="Hoja139" sheetId="135" r:id="rId135"/>
    <sheet name="Hoja140" sheetId="136" r:id="rId136"/>
    <sheet name="Hoja141" sheetId="137" r:id="rId137"/>
    <sheet name="Hoja142" sheetId="138" r:id="rId138"/>
    <sheet name="Hoja143" sheetId="139" r:id="rId139"/>
    <sheet name="Hoja144" sheetId="140" r:id="rId140"/>
    <sheet name="Hoja145" sheetId="141" r:id="rId141"/>
    <sheet name="Hoja146" sheetId="142" r:id="rId142"/>
    <sheet name="Hoja147" sheetId="143" r:id="rId143"/>
    <sheet name="Hoja148" sheetId="144" r:id="rId144"/>
    <sheet name="Hoja149" sheetId="145" r:id="rId145"/>
    <sheet name="Hoja150" sheetId="146" r:id="rId146"/>
    <sheet name="Hoja151" sheetId="147" r:id="rId147"/>
    <sheet name="Hoja152" sheetId="148" r:id="rId148"/>
    <sheet name="Hoja153" sheetId="149" r:id="rId149"/>
    <sheet name="Hoja154" sheetId="150" r:id="rId150"/>
    <sheet name="Hoja155" sheetId="151" r:id="rId151"/>
    <sheet name="Hoja156" sheetId="152" r:id="rId152"/>
    <sheet name="Hoja157" sheetId="153" r:id="rId153"/>
    <sheet name="Hoja158" sheetId="154" r:id="rId154"/>
    <sheet name="Hoja159" sheetId="155" r:id="rId155"/>
    <sheet name="Hoja160" sheetId="156" r:id="rId156"/>
    <sheet name="Hoja161" sheetId="157" r:id="rId157"/>
    <sheet name="Hoja162" sheetId="158" r:id="rId158"/>
    <sheet name="Hoja163" sheetId="159" r:id="rId159"/>
    <sheet name="Hoja164" sheetId="160" r:id="rId160"/>
    <sheet name="Hoja165" sheetId="161" r:id="rId161"/>
    <sheet name="Hoja166" sheetId="162" r:id="rId162"/>
    <sheet name="Hoja167" sheetId="163" r:id="rId163"/>
    <sheet name="Hoja168" sheetId="164" r:id="rId164"/>
    <sheet name="Hoja169" sheetId="165" r:id="rId165"/>
    <sheet name="Hoja170" sheetId="166" r:id="rId166"/>
    <sheet name="Hoja171" sheetId="167" r:id="rId167"/>
    <sheet name="Hoja172" sheetId="168" r:id="rId168"/>
    <sheet name="Hoja173" sheetId="169" r:id="rId169"/>
    <sheet name="Hoja174" sheetId="170" r:id="rId170"/>
    <sheet name="Hoja175" sheetId="171" r:id="rId171"/>
    <sheet name="Hoja176" sheetId="172" r:id="rId172"/>
    <sheet name="Hoja177" sheetId="173" r:id="rId173"/>
    <sheet name="Hoja178" sheetId="174" r:id="rId174"/>
    <sheet name="Hoja179" sheetId="175" r:id="rId175"/>
    <sheet name="Hoja180" sheetId="176" r:id="rId176"/>
    <sheet name="Hoja181" sheetId="177" r:id="rId177"/>
    <sheet name="Hoja182" sheetId="178" r:id="rId178"/>
    <sheet name="Hoja183" sheetId="179" r:id="rId179"/>
    <sheet name="Hoja184" sheetId="180" r:id="rId180"/>
    <sheet name="Hoja185" sheetId="181" r:id="rId181"/>
    <sheet name="Hoja186" sheetId="182" r:id="rId182"/>
    <sheet name="Hoja187" sheetId="183" r:id="rId183"/>
    <sheet name="Hoja188" sheetId="184" r:id="rId184"/>
    <sheet name="Hoja189" sheetId="185" r:id="rId185"/>
    <sheet name="Hoja190" sheetId="186" r:id="rId186"/>
    <sheet name="Hoja191" sheetId="187" r:id="rId187"/>
    <sheet name="Hoja192" sheetId="188" r:id="rId188"/>
    <sheet name="Hoja193" sheetId="189" r:id="rId189"/>
    <sheet name="Hoja194" sheetId="190" r:id="rId190"/>
    <sheet name="Hoja195" sheetId="191" r:id="rId191"/>
    <sheet name="Hoja196" sheetId="192" r:id="rId192"/>
    <sheet name="Hoja197" sheetId="193" r:id="rId193"/>
    <sheet name="Hoja198" sheetId="194" r:id="rId194"/>
    <sheet name="Hoja199" sheetId="195" r:id="rId195"/>
    <sheet name="Hoja200" sheetId="196" r:id="rId196"/>
    <sheet name="Hoja201" sheetId="197" r:id="rId197"/>
    <sheet name="Hoja202" sheetId="198" r:id="rId198"/>
    <sheet name="Hoja203" sheetId="199" r:id="rId199"/>
    <sheet name="Hoja204" sheetId="200" r:id="rId200"/>
    <sheet name="Hoja205" sheetId="201" r:id="rId201"/>
    <sheet name="Hoja206" sheetId="202" r:id="rId202"/>
    <sheet name="Hoja207" sheetId="203" r:id="rId203"/>
    <sheet name="Hoja208" sheetId="204" r:id="rId204"/>
    <sheet name="Hoja209" sheetId="205" r:id="rId205"/>
    <sheet name="Hoja210" sheetId="206" r:id="rId206"/>
    <sheet name="Hoja211" sheetId="207" r:id="rId207"/>
    <sheet name="Hoja212" sheetId="208" r:id="rId208"/>
    <sheet name="Hoja213" sheetId="209" r:id="rId209"/>
    <sheet name="Hoja214" sheetId="210" r:id="rId210"/>
    <sheet name="Hoja215" sheetId="211" r:id="rId211"/>
    <sheet name="Hoja216" sheetId="212" r:id="rId212"/>
    <sheet name="Hoja217" sheetId="213" r:id="rId213"/>
    <sheet name="Hoja218" sheetId="214" r:id="rId214"/>
    <sheet name="Hoja219" sheetId="215" r:id="rId215"/>
    <sheet name="Hoja220" sheetId="216" r:id="rId216"/>
    <sheet name="Hoja221" sheetId="217" r:id="rId217"/>
    <sheet name="Hoja222" sheetId="218" r:id="rId218"/>
    <sheet name="Hoja223" sheetId="219" r:id="rId219"/>
    <sheet name="Hoja224" sheetId="220" r:id="rId220"/>
    <sheet name="Hoja225" sheetId="221" r:id="rId221"/>
    <sheet name="Hoja226" sheetId="222" r:id="rId222"/>
    <sheet name="Hoja227" sheetId="223" r:id="rId223"/>
    <sheet name="Hoja228" sheetId="224" r:id="rId224"/>
    <sheet name="Hoja229" sheetId="225" r:id="rId225"/>
    <sheet name="Hoja230" sheetId="226" r:id="rId226"/>
    <sheet name="Hoja231" sheetId="227" r:id="rId227"/>
    <sheet name="Hoja232" sheetId="228" r:id="rId228"/>
    <sheet name="Hoja233" sheetId="229" r:id="rId229"/>
    <sheet name="Hoja234" sheetId="230" r:id="rId230"/>
    <sheet name="Hoja235" sheetId="231" r:id="rId231"/>
    <sheet name="Hoja236" sheetId="232" r:id="rId232"/>
    <sheet name="Hoja237" sheetId="233" r:id="rId233"/>
    <sheet name="Hoja238" sheetId="234" r:id="rId234"/>
    <sheet name="Hoja239" sheetId="235" r:id="rId235"/>
    <sheet name="Hoja240" sheetId="236" r:id="rId236"/>
    <sheet name="Hoja241" sheetId="237" r:id="rId237"/>
    <sheet name="Hoja242" sheetId="238" r:id="rId238"/>
    <sheet name="Hoja243" sheetId="239" r:id="rId239"/>
    <sheet name="Hoja244" sheetId="240" r:id="rId240"/>
    <sheet name="Hoja245" sheetId="241" r:id="rId241"/>
    <sheet name="Hoja246" sheetId="242" r:id="rId242"/>
    <sheet name="Hoja247" sheetId="243" r:id="rId243"/>
    <sheet name="Hoja248" sheetId="244" r:id="rId244"/>
    <sheet name="Hoja249" sheetId="245" r:id="rId245"/>
    <sheet name="Hoja250" sheetId="246" r:id="rId246"/>
    <sheet name="Hoja251" sheetId="247" r:id="rId247"/>
    <sheet name="Hoja252" sheetId="248" r:id="rId248"/>
    <sheet name="Hoja253" sheetId="249" r:id="rId249"/>
    <sheet name="Hoja254" sheetId="250" r:id="rId250"/>
    <sheet name="Hoja255" sheetId="251" r:id="rId251"/>
  </sheets>
  <definedNames/>
  <calcPr fullCalcOnLoad="1"/>
</workbook>
</file>

<file path=xl/sharedStrings.xml><?xml version="1.0" encoding="utf-8"?>
<sst xmlns="http://schemas.openxmlformats.org/spreadsheetml/2006/main" count="80" uniqueCount="71">
  <si>
    <t>tc1</t>
  </si>
  <si>
    <t>Contingencias Comunes</t>
  </si>
  <si>
    <t>BASES</t>
  </si>
  <si>
    <t>CUOTAS</t>
  </si>
  <si>
    <t>Horas Extras Fuerza Mayor</t>
  </si>
  <si>
    <t>Otras Horas Extras</t>
  </si>
  <si>
    <t>Compensacines/Reducciones</t>
  </si>
  <si>
    <t>LIQUIDO COTIZACIONES GENERALES</t>
  </si>
  <si>
    <t>CONTINGENCIAS GENERALES</t>
  </si>
  <si>
    <t>ACCIDENTES DE TRABAJO Y ENFERMEDADES PROFESIONALES</t>
  </si>
  <si>
    <t>OTRAS COTIZACIONES</t>
  </si>
  <si>
    <t>Suma Total Epígrafes</t>
  </si>
  <si>
    <t>Bases</t>
  </si>
  <si>
    <t>CUOTAS IT</t>
  </si>
  <si>
    <t>CUOTAS IMS</t>
  </si>
  <si>
    <t>IT</t>
  </si>
  <si>
    <t>%</t>
  </si>
  <si>
    <t>Importe</t>
  </si>
  <si>
    <t>IMS</t>
  </si>
  <si>
    <t>LIQUIDO ACCIDENTES DE TRABAJO Y EP</t>
  </si>
  <si>
    <t>Desempleo, FOGASA y FP</t>
  </si>
  <si>
    <t>Bonificiaciones/Compensaciones</t>
  </si>
  <si>
    <t>LIQUIDO OTRAS COTIZACIONES</t>
  </si>
  <si>
    <t>A PERCIBIR</t>
  </si>
  <si>
    <t>A INGRESAR</t>
  </si>
  <si>
    <t>Ep</t>
  </si>
  <si>
    <t>ENICOSA</t>
  </si>
  <si>
    <t>NAF</t>
  </si>
  <si>
    <t>CLAVE IFP</t>
  </si>
  <si>
    <t>IDENTIFICADOR DE PERSONA FISICA</t>
  </si>
  <si>
    <t>DIAS/HORAS</t>
  </si>
  <si>
    <t>CL. CONTRATO</t>
  </si>
  <si>
    <t>EP. AT y EP</t>
  </si>
  <si>
    <t>TC2 ABREVIADO</t>
  </si>
  <si>
    <t>Nº DIAS IT</t>
  </si>
  <si>
    <t>Nº DIAS MAT./R.EMB</t>
  </si>
  <si>
    <t>SIT. ESP. TRAB.</t>
  </si>
  <si>
    <t>BASE DE AT Y EP DURANTE LA SITUACION DE IT/MAT./R.EMB</t>
  </si>
  <si>
    <t>(DDMMAAAA)</t>
  </si>
  <si>
    <t>FECHA DE CONCESION BONIF./REDUCC.</t>
  </si>
  <si>
    <t>HORAS COMPLENTARIAS</t>
  </si>
  <si>
    <t>Nº DE HORAS</t>
  </si>
  <si>
    <t>IMPORTE</t>
  </si>
  <si>
    <t>BONIFICACIONES POR FORMACION TEORICA</t>
  </si>
  <si>
    <t>HORAS PRESENCIALES</t>
  </si>
  <si>
    <t>HORAS A DISTANCIA</t>
  </si>
  <si>
    <t>APELLIDOS Y NOMBRE</t>
  </si>
  <si>
    <t>CLAVE I.E.</t>
  </si>
  <si>
    <t>Idenficador de Empresario</t>
  </si>
  <si>
    <t>Código Cuenta Cotización</t>
  </si>
  <si>
    <t>Nº de Trabajadores</t>
  </si>
  <si>
    <t>Desde</t>
  </si>
  <si>
    <t>Hasta</t>
  </si>
  <si>
    <t>Periodo de Liquidacion</t>
  </si>
  <si>
    <t>Empresa</t>
  </si>
  <si>
    <t>Domicilio</t>
  </si>
  <si>
    <t>Localidad</t>
  </si>
  <si>
    <t>Entidad de AT y EP</t>
  </si>
  <si>
    <t>CP</t>
  </si>
  <si>
    <t>Provincia</t>
  </si>
  <si>
    <t>Clave de AT y EP</t>
  </si>
  <si>
    <t>BOLETIN DE COTIZACION A LA SEGURIDAD SOCIAL</t>
  </si>
  <si>
    <t>REGIMEN GENERAL</t>
  </si>
  <si>
    <t>TIPOS (%)</t>
  </si>
  <si>
    <t>Compensacion por IT por AT y EP</t>
  </si>
  <si>
    <t>Ctra. Villalpando, 11</t>
  </si>
  <si>
    <t>ZAMORA</t>
  </si>
  <si>
    <t>MUTUAL, S.A.</t>
  </si>
  <si>
    <t>A58888884</t>
  </si>
  <si>
    <t>012008</t>
  </si>
  <si>
    <t>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</si>
</sst>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8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4.5"/>
      <name val="Arial Narrow"/>
      <family val="2"/>
    </font>
    <font>
      <sz val="4"/>
      <name val="Arial Narrow"/>
      <family val="2"/>
    </font>
    <font>
      <sz val="6"/>
      <name val="Arial"/>
      <family val="2"/>
    </font>
    <font>
      <b/>
      <sz val="4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0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17" fontId="0" fillId="0" borderId="0" xfId="0" applyNumberFormat="1" applyBorder="1" applyAlignment="1">
      <alignment/>
    </xf>
    <xf numFmtId="4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/>
    </xf>
    <xf numFmtId="4" fontId="11" fillId="0" borderId="11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0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10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4" fontId="21" fillId="0" borderId="0" xfId="0" applyNumberFormat="1" applyFont="1" applyAlignment="1">
      <alignment horizontal="center"/>
    </xf>
    <xf numFmtId="10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" fontId="7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styles" Target="styles.xml" /><Relationship Id="rId253" Type="http://schemas.openxmlformats.org/officeDocument/2006/relationships/sharedStrings" Target="sharedStrings.xml" /><Relationship Id="rId2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">
      <selection activeCell="AB44" sqref="AB44"/>
    </sheetView>
  </sheetViews>
  <sheetFormatPr defaultColWidth="11.421875" defaultRowHeight="12.75"/>
  <cols>
    <col min="1" max="1" width="1.421875" style="37" customWidth="1"/>
    <col min="2" max="2" width="8.00390625" style="38" customWidth="1"/>
    <col min="3" max="3" width="1.57421875" style="38" customWidth="1"/>
    <col min="4" max="4" width="8.28125" style="38" customWidth="1"/>
    <col min="5" max="5" width="5.57421875" style="38" customWidth="1"/>
    <col min="6" max="6" width="0.9921875" style="38" customWidth="1"/>
    <col min="7" max="7" width="6.8515625" style="38" customWidth="1"/>
    <col min="8" max="8" width="1.1484375" style="16" customWidth="1"/>
    <col min="9" max="9" width="1.421875" style="16" customWidth="1"/>
    <col min="10" max="10" width="20.7109375" style="0" customWidth="1"/>
    <col min="11" max="11" width="2.140625" style="0" customWidth="1"/>
    <col min="12" max="12" width="12.7109375" style="2" customWidth="1"/>
    <col min="13" max="13" width="4.00390625" style="0" customWidth="1"/>
    <col min="14" max="14" width="10.28125" style="2" customWidth="1"/>
    <col min="15" max="15" width="2.28125" style="2" customWidth="1"/>
    <col min="16" max="16" width="9.28125" style="3" customWidth="1"/>
    <col min="17" max="17" width="3.57421875" style="13" customWidth="1"/>
    <col min="18" max="18" width="1.28515625" style="13" customWidth="1"/>
    <col min="19" max="19" width="9.8515625" style="2" customWidth="1"/>
    <col min="20" max="20" width="1.1484375" style="0" customWidth="1"/>
    <col min="21" max="21" width="3.421875" style="0" customWidth="1"/>
    <col min="22" max="22" width="2.8515625" style="0" customWidth="1"/>
    <col min="23" max="23" width="2.421875" style="0" customWidth="1"/>
    <col min="24" max="24" width="4.421875" style="2" customWidth="1"/>
    <col min="25" max="25" width="3.7109375" style="3" customWidth="1"/>
    <col min="26" max="26" width="3.8515625" style="2" customWidth="1"/>
    <col min="27" max="27" width="3.421875" style="3" customWidth="1"/>
    <col min="28" max="28" width="4.421875" style="2" customWidth="1"/>
  </cols>
  <sheetData>
    <row r="1" spans="10:21" ht="12.75">
      <c r="J1" s="114" t="s">
        <v>61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7:21" ht="12.75">
      <c r="G2" s="101" t="s">
        <v>54</v>
      </c>
      <c r="H2" s="102"/>
      <c r="I2" s="102"/>
      <c r="J2" s="103" t="s">
        <v>26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7"/>
    </row>
    <row r="3" spans="7:21" ht="12.75">
      <c r="G3" s="101" t="s">
        <v>55</v>
      </c>
      <c r="H3" s="102"/>
      <c r="I3" s="102"/>
      <c r="J3" s="103" t="s">
        <v>65</v>
      </c>
      <c r="K3" s="104"/>
      <c r="L3" s="104"/>
      <c r="M3" s="104"/>
      <c r="N3" s="115"/>
      <c r="O3" s="115"/>
      <c r="P3" s="104"/>
      <c r="Q3" s="104"/>
      <c r="R3" s="104"/>
      <c r="S3" s="104"/>
      <c r="T3" s="104"/>
      <c r="U3" s="107"/>
    </row>
    <row r="4" spans="7:21" ht="12.75">
      <c r="G4" s="101" t="s">
        <v>56</v>
      </c>
      <c r="H4" s="102"/>
      <c r="I4" s="102"/>
      <c r="J4" s="103" t="s">
        <v>66</v>
      </c>
      <c r="K4" s="104"/>
      <c r="L4" s="107"/>
      <c r="M4" s="35" t="s">
        <v>58</v>
      </c>
      <c r="N4" s="32">
        <v>49029</v>
      </c>
      <c r="O4" s="17"/>
      <c r="P4" s="36" t="s">
        <v>59</v>
      </c>
      <c r="Q4" s="106" t="s">
        <v>66</v>
      </c>
      <c r="R4" s="104"/>
      <c r="S4" s="104"/>
      <c r="T4" s="104"/>
      <c r="U4" s="107"/>
    </row>
    <row r="5" spans="7:23" ht="12.75">
      <c r="G5" s="101" t="s">
        <v>57</v>
      </c>
      <c r="H5" s="102"/>
      <c r="I5" s="102"/>
      <c r="J5" s="103" t="s">
        <v>67</v>
      </c>
      <c r="K5" s="104"/>
      <c r="L5" s="104"/>
      <c r="M5" s="104"/>
      <c r="N5" s="105"/>
      <c r="O5" s="52"/>
      <c r="P5" s="36" t="s">
        <v>60</v>
      </c>
      <c r="Q5" s="106">
        <v>721</v>
      </c>
      <c r="R5" s="104"/>
      <c r="S5" s="104"/>
      <c r="T5" s="104"/>
      <c r="U5" s="107"/>
      <c r="W5" s="11" t="s">
        <v>62</v>
      </c>
    </row>
    <row r="6" spans="10:19" ht="12.75" customHeight="1">
      <c r="J6" s="1"/>
      <c r="K6" s="1"/>
      <c r="L6" s="6"/>
      <c r="N6" s="17"/>
      <c r="O6" s="17"/>
      <c r="P6" s="25"/>
      <c r="Q6" s="26"/>
      <c r="R6" s="26"/>
      <c r="S6" s="27"/>
    </row>
    <row r="7" spans="1:28" s="33" customFormat="1" ht="8.25">
      <c r="A7" s="39"/>
      <c r="B7" s="39"/>
      <c r="C7" s="39"/>
      <c r="D7" s="39"/>
      <c r="E7" s="39"/>
      <c r="F7" s="39"/>
      <c r="G7" s="39" t="s">
        <v>47</v>
      </c>
      <c r="J7" s="33" t="s">
        <v>48</v>
      </c>
      <c r="L7" s="30" t="s">
        <v>49</v>
      </c>
      <c r="N7" s="34" t="s">
        <v>50</v>
      </c>
      <c r="O7" s="34"/>
      <c r="Q7" s="30" t="s">
        <v>51</v>
      </c>
      <c r="R7" s="30"/>
      <c r="S7" s="93" t="s">
        <v>53</v>
      </c>
      <c r="U7" s="33" t="s">
        <v>52</v>
      </c>
      <c r="X7" s="108" t="s">
        <v>0</v>
      </c>
      <c r="Y7" s="108"/>
      <c r="Z7" s="109"/>
      <c r="AA7" s="109"/>
      <c r="AB7" s="30"/>
    </row>
    <row r="8" spans="1:28" s="31" customFormat="1" ht="12.75">
      <c r="A8" s="72"/>
      <c r="B8" s="39"/>
      <c r="C8" s="39"/>
      <c r="D8" s="39"/>
      <c r="E8" s="39"/>
      <c r="F8" s="39"/>
      <c r="G8" s="82">
        <v>9</v>
      </c>
      <c r="H8" s="73"/>
      <c r="I8" s="73"/>
      <c r="J8" s="83" t="s">
        <v>68</v>
      </c>
      <c r="K8" s="74"/>
      <c r="L8" s="84">
        <v>49925847136</v>
      </c>
      <c r="M8" s="61"/>
      <c r="N8" s="75">
        <v>2</v>
      </c>
      <c r="O8" s="76"/>
      <c r="P8" s="71"/>
      <c r="Q8" s="110"/>
      <c r="R8" s="111"/>
      <c r="T8" s="112" t="s">
        <v>69</v>
      </c>
      <c r="U8" s="113"/>
      <c r="X8" s="108"/>
      <c r="Y8" s="108"/>
      <c r="Z8" s="109"/>
      <c r="AA8" s="109"/>
      <c r="AB8" s="57"/>
    </row>
    <row r="9" spans="10:27" ht="12.75">
      <c r="J9" s="5"/>
      <c r="K9" s="5"/>
      <c r="M9" s="14"/>
      <c r="X9" s="108"/>
      <c r="Y9" s="108"/>
      <c r="Z9" s="109"/>
      <c r="AA9" s="109"/>
    </row>
    <row r="10" spans="1:27" ht="6" customHeight="1">
      <c r="A10" s="41"/>
      <c r="B10" s="42"/>
      <c r="C10" s="42"/>
      <c r="D10" s="42"/>
      <c r="E10" s="42"/>
      <c r="F10" s="42"/>
      <c r="G10" s="42"/>
      <c r="H10" s="21"/>
      <c r="J10" s="5"/>
      <c r="K10" s="5"/>
      <c r="M10" s="14"/>
      <c r="X10" s="108"/>
      <c r="Y10" s="108"/>
      <c r="Z10" s="109"/>
      <c r="AA10" s="109"/>
    </row>
    <row r="11" spans="1:27" ht="12.75">
      <c r="A11" s="43"/>
      <c r="B11" s="44"/>
      <c r="C11" s="44"/>
      <c r="D11" s="81" t="s">
        <v>33</v>
      </c>
      <c r="E11" s="45"/>
      <c r="F11" s="45"/>
      <c r="G11" s="44"/>
      <c r="H11" s="23"/>
      <c r="J11" s="5" t="s">
        <v>8</v>
      </c>
      <c r="K11" s="5"/>
      <c r="M11" s="14"/>
      <c r="N11" s="78" t="s">
        <v>2</v>
      </c>
      <c r="O11" s="78"/>
      <c r="P11" s="79" t="s">
        <v>63</v>
      </c>
      <c r="Q11" s="80"/>
      <c r="R11" s="80"/>
      <c r="S11" s="78" t="s">
        <v>3</v>
      </c>
      <c r="X11" s="108"/>
      <c r="Y11" s="108"/>
      <c r="Z11" s="109"/>
      <c r="AA11" s="109"/>
    </row>
    <row r="12" spans="1:19" ht="12.75">
      <c r="A12" s="43"/>
      <c r="B12" s="44" t="s">
        <v>27</v>
      </c>
      <c r="C12" s="44"/>
      <c r="D12" s="97"/>
      <c r="E12" s="98"/>
      <c r="F12" s="98"/>
      <c r="G12" s="99"/>
      <c r="H12" s="23"/>
      <c r="J12" s="15" t="s">
        <v>1</v>
      </c>
      <c r="M12" s="60">
        <v>101</v>
      </c>
      <c r="N12" s="85">
        <v>2949.07</v>
      </c>
      <c r="P12" s="85">
        <v>28.3</v>
      </c>
      <c r="Q12" s="59">
        <v>111</v>
      </c>
      <c r="S12" s="32">
        <f>N12*P12/100</f>
        <v>834.5868100000001</v>
      </c>
    </row>
    <row r="13" spans="1:17" ht="7.5" customHeight="1">
      <c r="A13" s="43"/>
      <c r="B13" s="44" t="s">
        <v>28</v>
      </c>
      <c r="C13" s="44"/>
      <c r="D13" s="44" t="s">
        <v>29</v>
      </c>
      <c r="E13" s="44"/>
      <c r="F13" s="44"/>
      <c r="G13" s="44"/>
      <c r="H13" s="23"/>
      <c r="J13" s="15"/>
      <c r="M13" s="60"/>
      <c r="P13" s="92"/>
      <c r="Q13" s="59"/>
    </row>
    <row r="14" spans="1:19" ht="12.75">
      <c r="A14" s="43"/>
      <c r="B14" s="40"/>
      <c r="C14" s="44"/>
      <c r="D14" s="97"/>
      <c r="E14" s="98"/>
      <c r="F14" s="98"/>
      <c r="G14" s="99"/>
      <c r="H14" s="23"/>
      <c r="J14" s="15" t="s">
        <v>4</v>
      </c>
      <c r="M14" s="60">
        <v>102</v>
      </c>
      <c r="N14" s="32">
        <v>110</v>
      </c>
      <c r="P14" s="85">
        <v>14</v>
      </c>
      <c r="Q14" s="59">
        <v>112</v>
      </c>
      <c r="S14" s="32">
        <f>N14*P14/100</f>
        <v>15.4</v>
      </c>
    </row>
    <row r="15" spans="1:17" ht="7.5" customHeight="1">
      <c r="A15" s="43"/>
      <c r="B15" s="44" t="s">
        <v>30</v>
      </c>
      <c r="C15" s="44"/>
      <c r="D15" s="44" t="s">
        <v>31</v>
      </c>
      <c r="E15" s="44"/>
      <c r="F15" s="44"/>
      <c r="G15" s="44" t="s">
        <v>32</v>
      </c>
      <c r="H15" s="23"/>
      <c r="J15" s="15"/>
      <c r="M15" s="60"/>
      <c r="P15" s="92"/>
      <c r="Q15" s="59"/>
    </row>
    <row r="16" spans="1:19" ht="12.75">
      <c r="A16" s="43"/>
      <c r="B16" s="40"/>
      <c r="C16" s="44"/>
      <c r="D16" s="40"/>
      <c r="E16" s="44"/>
      <c r="F16" s="44"/>
      <c r="G16" s="40"/>
      <c r="H16" s="23"/>
      <c r="J16" s="15" t="s">
        <v>5</v>
      </c>
      <c r="M16" s="60">
        <v>103</v>
      </c>
      <c r="N16" s="32">
        <v>36.06</v>
      </c>
      <c r="P16" s="85">
        <v>28.3</v>
      </c>
      <c r="Q16" s="59">
        <v>113</v>
      </c>
      <c r="S16" s="32">
        <f>N16*P16/100</f>
        <v>10.20498</v>
      </c>
    </row>
    <row r="17" spans="1:17" ht="9" customHeight="1">
      <c r="A17" s="43"/>
      <c r="B17" s="44" t="s">
        <v>34</v>
      </c>
      <c r="C17" s="44"/>
      <c r="D17" s="46" t="s">
        <v>35</v>
      </c>
      <c r="E17" s="44"/>
      <c r="F17" s="44"/>
      <c r="G17" s="53" t="s">
        <v>36</v>
      </c>
      <c r="H17" s="23"/>
      <c r="J17" s="15"/>
      <c r="M17" s="60"/>
      <c r="Q17" s="59"/>
    </row>
    <row r="18" spans="1:17" ht="12.75">
      <c r="A18" s="43"/>
      <c r="B18" s="40"/>
      <c r="C18" s="44"/>
      <c r="D18" s="40"/>
      <c r="E18" s="44"/>
      <c r="F18" s="44"/>
      <c r="G18" s="40"/>
      <c r="H18" s="23"/>
      <c r="J18" s="15"/>
      <c r="M18" s="60"/>
      <c r="Q18" s="59"/>
    </row>
    <row r="19" spans="1:17" ht="8.25" customHeight="1">
      <c r="A19" s="43"/>
      <c r="B19" s="44" t="s">
        <v>37</v>
      </c>
      <c r="C19" s="44"/>
      <c r="D19" s="44"/>
      <c r="E19" s="44"/>
      <c r="F19" s="44"/>
      <c r="G19" s="44"/>
      <c r="H19" s="23"/>
      <c r="J19" s="15"/>
      <c r="M19" s="60"/>
      <c r="Q19" s="59"/>
    </row>
    <row r="20" spans="1:17" ht="12.75">
      <c r="A20" s="43"/>
      <c r="B20" s="97"/>
      <c r="C20" s="98"/>
      <c r="D20" s="98"/>
      <c r="E20" s="98"/>
      <c r="F20" s="98"/>
      <c r="G20" s="99"/>
      <c r="H20" s="23"/>
      <c r="J20" s="15"/>
      <c r="M20" s="60"/>
      <c r="Q20" s="59"/>
    </row>
    <row r="21" spans="1:17" ht="9" customHeight="1">
      <c r="A21" s="43"/>
      <c r="B21" s="44"/>
      <c r="C21" s="44"/>
      <c r="D21" s="44" t="s">
        <v>39</v>
      </c>
      <c r="E21" s="44"/>
      <c r="F21" s="44"/>
      <c r="G21" s="44"/>
      <c r="H21" s="23"/>
      <c r="J21" s="15"/>
      <c r="M21" s="60"/>
      <c r="Q21" s="59"/>
    </row>
    <row r="22" spans="1:28" ht="13.5">
      <c r="A22" s="43"/>
      <c r="B22" s="44" t="s">
        <v>38</v>
      </c>
      <c r="C22" s="44"/>
      <c r="D22" s="97"/>
      <c r="E22" s="98"/>
      <c r="F22" s="98"/>
      <c r="G22" s="99"/>
      <c r="H22" s="23"/>
      <c r="J22" s="15"/>
      <c r="M22" s="60"/>
      <c r="Q22" s="59"/>
      <c r="W22" s="19"/>
      <c r="X22" s="10"/>
      <c r="Y22" s="20"/>
      <c r="Z22" s="10"/>
      <c r="AA22" s="20"/>
      <c r="AB22" s="10"/>
    </row>
    <row r="23" spans="1:28" ht="5.25" customHeight="1">
      <c r="A23" s="43"/>
      <c r="B23" s="44"/>
      <c r="C23" s="44"/>
      <c r="D23" s="44"/>
      <c r="E23" s="44"/>
      <c r="F23" s="44"/>
      <c r="G23" s="44"/>
      <c r="H23" s="23"/>
      <c r="J23" s="15"/>
      <c r="M23" s="60"/>
      <c r="Q23" s="59"/>
      <c r="W23" s="19"/>
      <c r="X23" s="10"/>
      <c r="Y23" s="20"/>
      <c r="Z23" s="10"/>
      <c r="AA23" s="20"/>
      <c r="AB23" s="10"/>
    </row>
    <row r="24" spans="1:28" ht="9" customHeight="1">
      <c r="A24" s="43"/>
      <c r="B24" s="44" t="s">
        <v>40</v>
      </c>
      <c r="C24" s="44"/>
      <c r="D24" s="44"/>
      <c r="E24" s="44"/>
      <c r="F24" s="44"/>
      <c r="G24" s="44"/>
      <c r="H24" s="23"/>
      <c r="J24" s="15"/>
      <c r="M24" s="60"/>
      <c r="N24" s="58" t="s">
        <v>15</v>
      </c>
      <c r="Q24" s="59"/>
      <c r="W24" s="19"/>
      <c r="X24" s="10"/>
      <c r="Y24" s="20"/>
      <c r="Z24" s="10"/>
      <c r="AA24" s="20"/>
      <c r="AB24" s="10"/>
    </row>
    <row r="25" spans="1:28" ht="13.5">
      <c r="A25" s="43"/>
      <c r="B25" s="44" t="s">
        <v>41</v>
      </c>
      <c r="C25" s="44"/>
      <c r="D25" s="40"/>
      <c r="E25" s="44" t="s">
        <v>42</v>
      </c>
      <c r="F25" s="44"/>
      <c r="G25" s="40"/>
      <c r="H25" s="23"/>
      <c r="J25" s="15" t="s">
        <v>6</v>
      </c>
      <c r="M25" s="60">
        <v>201</v>
      </c>
      <c r="N25" s="32"/>
      <c r="Q25" s="59">
        <v>210</v>
      </c>
      <c r="S25" s="32"/>
      <c r="W25" s="19"/>
      <c r="X25" s="10"/>
      <c r="Y25" s="20"/>
      <c r="Z25" s="10"/>
      <c r="AA25" s="20"/>
      <c r="AB25" s="10"/>
    </row>
    <row r="26" spans="1:8" ht="8.25" customHeight="1" thickBot="1">
      <c r="A26" s="43"/>
      <c r="B26" s="44" t="s">
        <v>43</v>
      </c>
      <c r="C26" s="44"/>
      <c r="D26" s="44"/>
      <c r="E26" s="44"/>
      <c r="F26" s="44"/>
      <c r="G26" s="44"/>
      <c r="H26" s="23"/>
    </row>
    <row r="27" spans="1:21" ht="13.5" thickBot="1">
      <c r="A27" s="43"/>
      <c r="B27" s="46" t="s">
        <v>44</v>
      </c>
      <c r="C27" s="44"/>
      <c r="D27" s="40"/>
      <c r="E27" s="44" t="s">
        <v>42</v>
      </c>
      <c r="F27" s="44"/>
      <c r="G27" s="40"/>
      <c r="H27" s="23"/>
      <c r="L27" s="7" t="s">
        <v>7</v>
      </c>
      <c r="S27" s="86">
        <f>S12+S14+S16-S25</f>
        <v>860.1917900000001</v>
      </c>
      <c r="U27" s="96">
        <v>299</v>
      </c>
    </row>
    <row r="28" spans="1:21" ht="6" customHeight="1">
      <c r="A28" s="43"/>
      <c r="B28" s="44"/>
      <c r="C28" s="44"/>
      <c r="D28" s="44"/>
      <c r="E28" s="44"/>
      <c r="F28" s="44"/>
      <c r="G28" s="44"/>
      <c r="H28" s="23"/>
      <c r="L28" s="7"/>
      <c r="S28" s="17"/>
      <c r="U28" s="77"/>
    </row>
    <row r="29" spans="1:21" ht="12.75">
      <c r="A29" s="43"/>
      <c r="B29" s="53" t="s">
        <v>45</v>
      </c>
      <c r="C29" s="44"/>
      <c r="D29" s="40"/>
      <c r="E29" s="44" t="s">
        <v>42</v>
      </c>
      <c r="F29" s="44"/>
      <c r="G29" s="40"/>
      <c r="H29" s="23"/>
      <c r="U29" s="14"/>
    </row>
    <row r="30" spans="1:21" ht="5.25" customHeight="1">
      <c r="A30" s="43"/>
      <c r="B30" s="44"/>
      <c r="C30" s="44"/>
      <c r="D30" s="44"/>
      <c r="E30" s="44"/>
      <c r="F30" s="44"/>
      <c r="G30" s="44"/>
      <c r="H30" s="23"/>
      <c r="U30" s="14"/>
    </row>
    <row r="31" spans="1:21" ht="12.75">
      <c r="A31" s="43"/>
      <c r="B31" s="44" t="s">
        <v>46</v>
      </c>
      <c r="C31" s="44"/>
      <c r="D31" s="44"/>
      <c r="E31" s="97"/>
      <c r="F31" s="98"/>
      <c r="G31" s="99"/>
      <c r="H31" s="23"/>
      <c r="U31" s="14"/>
    </row>
    <row r="32" spans="1:28" ht="4.5" customHeight="1">
      <c r="A32" s="47"/>
      <c r="B32" s="48"/>
      <c r="C32" s="48"/>
      <c r="D32" s="48"/>
      <c r="E32" s="48"/>
      <c r="F32" s="48"/>
      <c r="G32" s="48"/>
      <c r="H32" s="24"/>
      <c r="U32" s="14"/>
      <c r="AA32" s="20"/>
      <c r="AB32" s="10"/>
    </row>
    <row r="33" spans="21:28" ht="6" customHeight="1">
      <c r="U33" s="14"/>
      <c r="AA33" s="20"/>
      <c r="AB33" s="10"/>
    </row>
    <row r="34" spans="4:28" ht="13.5">
      <c r="D34" s="49" t="s">
        <v>9</v>
      </c>
      <c r="U34" s="14"/>
      <c r="W34" s="8"/>
      <c r="X34" s="9"/>
      <c r="Y34" s="100" t="s">
        <v>15</v>
      </c>
      <c r="Z34" s="100"/>
      <c r="AA34" s="100" t="s">
        <v>18</v>
      </c>
      <c r="AB34" s="100"/>
    </row>
    <row r="35" spans="10:28" ht="12.75">
      <c r="J35" s="5"/>
      <c r="K35" s="5"/>
      <c r="U35" s="14"/>
      <c r="W35" s="88" t="s">
        <v>25</v>
      </c>
      <c r="X35" s="89" t="s">
        <v>12</v>
      </c>
      <c r="Y35" s="90" t="s">
        <v>16</v>
      </c>
      <c r="Z35" s="89" t="s">
        <v>17</v>
      </c>
      <c r="AA35" s="90" t="s">
        <v>16</v>
      </c>
      <c r="AB35" s="89" t="s">
        <v>17</v>
      </c>
    </row>
    <row r="36" spans="12:28" ht="12.75">
      <c r="L36" s="62" t="s">
        <v>12</v>
      </c>
      <c r="M36" s="63"/>
      <c r="N36" s="65" t="s">
        <v>13</v>
      </c>
      <c r="O36" s="62"/>
      <c r="P36" s="64" t="s">
        <v>14</v>
      </c>
      <c r="U36" s="14"/>
      <c r="W36" s="88" t="s">
        <v>70</v>
      </c>
      <c r="X36" s="54">
        <v>2180.5</v>
      </c>
      <c r="Y36" s="55">
        <v>0.0065</v>
      </c>
      <c r="Z36" s="54">
        <f>X36*Y36</f>
        <v>14.17325</v>
      </c>
      <c r="AA36" s="55">
        <v>0.0035</v>
      </c>
      <c r="AB36" s="54">
        <f>X36*AA36</f>
        <v>7.63175</v>
      </c>
    </row>
    <row r="37" spans="10:28" ht="12.75">
      <c r="J37" t="s">
        <v>11</v>
      </c>
      <c r="K37" s="94">
        <v>301</v>
      </c>
      <c r="L37" s="32">
        <v>3095.13</v>
      </c>
      <c r="M37" s="94">
        <v>311</v>
      </c>
      <c r="N37" s="32">
        <f>Z39</f>
        <v>50.301135</v>
      </c>
      <c r="O37" s="95">
        <v>312</v>
      </c>
      <c r="P37" s="32">
        <f>AB39</f>
        <v>38.271855</v>
      </c>
      <c r="Q37" s="59">
        <v>340</v>
      </c>
      <c r="S37" s="32">
        <f>N37+P37</f>
        <v>88.57299</v>
      </c>
      <c r="U37" s="14"/>
      <c r="W37" s="88">
        <v>45</v>
      </c>
      <c r="X37" s="54">
        <v>914.63</v>
      </c>
      <c r="Y37" s="55">
        <v>0.0395</v>
      </c>
      <c r="Z37" s="54">
        <f>X37*Y37</f>
        <v>36.127885</v>
      </c>
      <c r="AA37" s="55">
        <v>0.0335</v>
      </c>
      <c r="AB37" s="54">
        <f>X37*AA37</f>
        <v>30.640105000000002</v>
      </c>
    </row>
    <row r="38" spans="17:28" ht="5.25" customHeight="1">
      <c r="Q38" s="59"/>
      <c r="U38" s="14"/>
      <c r="W38" s="18"/>
      <c r="X38" s="54"/>
      <c r="Y38" s="55"/>
      <c r="Z38" s="54"/>
      <c r="AA38" s="55"/>
      <c r="AB38" s="54"/>
    </row>
    <row r="39" spans="10:28" ht="12.75">
      <c r="J39" t="s">
        <v>64</v>
      </c>
      <c r="Q39" s="59">
        <v>410</v>
      </c>
      <c r="S39" s="32"/>
      <c r="U39" s="14"/>
      <c r="W39" s="22"/>
      <c r="X39" s="54">
        <f>SUM(X36:X38)</f>
        <v>3095.13</v>
      </c>
      <c r="Y39" s="56"/>
      <c r="Z39" s="54">
        <f>SUM(Z36:Z38)</f>
        <v>50.301135</v>
      </c>
      <c r="AA39" s="56"/>
      <c r="AB39" s="54">
        <f>SUM(AB36:AB38)</f>
        <v>38.271855</v>
      </c>
    </row>
    <row r="40" spans="17:21" ht="4.5" customHeight="1" thickBot="1">
      <c r="Q40" s="59"/>
      <c r="U40" s="14"/>
    </row>
    <row r="41" spans="12:21" ht="13.5" thickBot="1">
      <c r="L41" s="7" t="s">
        <v>19</v>
      </c>
      <c r="Q41" s="59"/>
      <c r="S41" s="86">
        <f>S37-S39</f>
        <v>88.57299</v>
      </c>
      <c r="U41" s="96">
        <v>499</v>
      </c>
    </row>
    <row r="42" spans="17:26" ht="7.5" customHeight="1">
      <c r="Q42" s="59"/>
      <c r="U42" s="14"/>
      <c r="X42" s="28"/>
      <c r="Y42" s="29"/>
      <c r="Z42" s="28"/>
    </row>
    <row r="43" spans="4:26" ht="12.75">
      <c r="D43" s="49" t="s">
        <v>10</v>
      </c>
      <c r="Q43" s="59"/>
      <c r="U43" s="14"/>
      <c r="X43" s="28"/>
      <c r="Y43" s="29"/>
      <c r="Z43" s="28"/>
    </row>
    <row r="44" spans="14:26" ht="12.75">
      <c r="N44" s="50" t="s">
        <v>2</v>
      </c>
      <c r="O44" s="12"/>
      <c r="P44" s="51" t="s">
        <v>63</v>
      </c>
      <c r="Q44" s="59"/>
      <c r="U44" s="14"/>
      <c r="X44" s="28"/>
      <c r="Y44" s="29"/>
      <c r="Z44" s="28"/>
    </row>
    <row r="45" spans="10:21" ht="12.75">
      <c r="J45" t="s">
        <v>20</v>
      </c>
      <c r="M45" s="16">
        <v>501</v>
      </c>
      <c r="N45" s="32">
        <f>L37</f>
        <v>3095.13</v>
      </c>
      <c r="P45" s="91">
        <f>7.3+0.7+0.2</f>
        <v>8.2</v>
      </c>
      <c r="Q45" s="59">
        <v>511</v>
      </c>
      <c r="S45" s="32">
        <f>N45*P45/100</f>
        <v>253.80066</v>
      </c>
      <c r="U45" s="14"/>
    </row>
    <row r="46" spans="17:21" ht="6.75" customHeight="1">
      <c r="Q46" s="59"/>
      <c r="U46" s="14"/>
    </row>
    <row r="47" spans="10:21" ht="12.75">
      <c r="J47" t="s">
        <v>21</v>
      </c>
      <c r="M47" s="16">
        <v>601</v>
      </c>
      <c r="N47" s="32"/>
      <c r="Q47" s="59">
        <v>610</v>
      </c>
      <c r="S47" s="32">
        <f>N47+P47</f>
        <v>0</v>
      </c>
      <c r="U47" s="14"/>
    </row>
    <row r="48" ht="13.5" thickBot="1">
      <c r="U48" s="14"/>
    </row>
    <row r="49" spans="12:21" ht="13.5" thickBot="1">
      <c r="L49" s="7" t="s">
        <v>22</v>
      </c>
      <c r="S49" s="86">
        <f>S45-S47</f>
        <v>253.80066</v>
      </c>
      <c r="U49" s="96">
        <v>699</v>
      </c>
    </row>
    <row r="50" ht="6.75" customHeight="1"/>
    <row r="51" spans="16:19" ht="6" customHeight="1">
      <c r="P51" s="66"/>
      <c r="Q51" s="67"/>
      <c r="R51" s="67"/>
      <c r="S51" s="68"/>
    </row>
    <row r="52" ht="6" customHeight="1" thickBot="1"/>
    <row r="53" spans="12:19" ht="16.5" thickBot="1">
      <c r="L53" s="70" t="s">
        <v>23</v>
      </c>
      <c r="M53" s="14">
        <v>800</v>
      </c>
      <c r="N53" s="4">
        <f>IF(S51&lt;0,S51,"")</f>
      </c>
      <c r="O53" s="17"/>
      <c r="P53" s="69" t="s">
        <v>24</v>
      </c>
      <c r="Q53" s="13">
        <v>700</v>
      </c>
      <c r="S53" s="87">
        <f>S27+S41+S49</f>
        <v>1202.56544</v>
      </c>
    </row>
  </sheetData>
  <sheetProtection/>
  <mergeCells count="21">
    <mergeCell ref="Q4:U4"/>
    <mergeCell ref="Q8:R8"/>
    <mergeCell ref="T8:U8"/>
    <mergeCell ref="D12:G12"/>
    <mergeCell ref="J1:U1"/>
    <mergeCell ref="G2:I2"/>
    <mergeCell ref="J2:U2"/>
    <mergeCell ref="G3:I3"/>
    <mergeCell ref="J3:U3"/>
    <mergeCell ref="G4:I4"/>
    <mergeCell ref="J4:L4"/>
    <mergeCell ref="D22:G22"/>
    <mergeCell ref="E31:G31"/>
    <mergeCell ref="Y34:Z34"/>
    <mergeCell ref="AA34:AB34"/>
    <mergeCell ref="G5:I5"/>
    <mergeCell ref="J5:N5"/>
    <mergeCell ref="Q5:U5"/>
    <mergeCell ref="D14:G14"/>
    <mergeCell ref="B20:G20"/>
    <mergeCell ref="X7:AA11"/>
  </mergeCells>
  <printOptions/>
  <pageMargins left="0.46" right="0.2" top="0.26" bottom="0.27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Luis Campano</dc:creator>
  <cp:keywords/>
  <dc:description/>
  <cp:lastModifiedBy>PFf</cp:lastModifiedBy>
  <cp:lastPrinted>2010-05-20T05:39:37Z</cp:lastPrinted>
  <dcterms:created xsi:type="dcterms:W3CDTF">2002-02-21T16:19:38Z</dcterms:created>
  <dcterms:modified xsi:type="dcterms:W3CDTF">2015-01-18T18:55:20Z</dcterms:modified>
  <cp:category/>
  <cp:version/>
  <cp:contentType/>
  <cp:contentStatus/>
</cp:coreProperties>
</file>